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<sst xmlns="http://schemas.openxmlformats.org/spreadsheetml/2006/main" count="76" uniqueCount="70">
  <si>
    <t>CATEGORY</t>
  </si>
  <si>
    <t>SUBJECT</t>
  </si>
  <si>
    <t>TUITION</t>
  </si>
  <si>
    <t>CALCULATION</t>
  </si>
  <si>
    <t>TOTALS</t>
  </si>
  <si>
    <t>ANNUAL REGISTRATION FEE</t>
  </si>
  <si>
    <t>DANCER</t>
  </si>
  <si>
    <t>FAMILY</t>
  </si>
  <si>
    <t>REGISTRATION TOTAL</t>
  </si>
  <si>
    <t>ANNUAL TEAM FEE</t>
  </si>
  <si>
    <t>ANNUAL TEAM FEE TOTAL</t>
  </si>
  <si>
    <t>UNLIMITED TECHNIQUE TUITION</t>
  </si>
  <si>
    <t>MICRO MINI 4-6</t>
  </si>
  <si>
    <t>DETERMINED BY AGE COMPETING 01/01/2021</t>
  </si>
  <si>
    <t>MINI 7-8</t>
  </si>
  <si>
    <t>JUNIOR 9-11</t>
  </si>
  <si>
    <t>TEEN 12-14</t>
  </si>
  <si>
    <t>SENIOR 15-18</t>
  </si>
  <si>
    <t>*5% DISCOUNT FOR MULTIPLE DANCER</t>
  </si>
  <si>
    <t>WILL BE PROCESSED ONCE ENTERED INTO ACCOUNT</t>
  </si>
  <si>
    <t>TECHNIQUE TUITION TOTAL</t>
  </si>
  <si>
    <t>LIST PERFORMANCE GROUPS FOR DANCER</t>
  </si>
  <si>
    <t>PER ROUTINE</t>
  </si>
  <si>
    <t>HOW MANY GROUPS?</t>
  </si>
  <si>
    <t>PRODUCTION</t>
  </si>
  <si>
    <t>LIST PERFORMANCE DUET/TRIO</t>
  </si>
  <si>
    <t>HOW MANY DUETS/TRIOS?</t>
  </si>
  <si>
    <t>LIST PERFORMANCE SOLO</t>
  </si>
  <si>
    <t>PER SOLO</t>
  </si>
  <si>
    <t>HOW MANY SOLOS?</t>
  </si>
  <si>
    <t>TOTAL PERFORMANCE TUITION</t>
  </si>
  <si>
    <t>CHOREOGRAPHY INSTUDIO FEE</t>
  </si>
  <si>
    <t>GROUP</t>
  </si>
  <si>
    <t>*GUEST CHOREOGRAPHY BILLED LATER</t>
  </si>
  <si>
    <t>DUET/TRIO</t>
  </si>
  <si>
    <t>SOLO</t>
  </si>
  <si>
    <t>TOTAL CHOREOGRAPHY FEE</t>
  </si>
  <si>
    <t>XTREME TEAM COSTUME</t>
  </si>
  <si>
    <t>COSTUME DOWN DEPOSIT</t>
  </si>
  <si>
    <t>FEMALE/MALE</t>
  </si>
  <si>
    <t>*REMAINING BALANCE BILLED SEPT-JANUARY</t>
  </si>
  <si>
    <t>SOLO COSTUME DISCOUNT (WILL DO OWN)</t>
  </si>
  <si>
    <t>TOTAL COSTUME DEPOSIT</t>
  </si>
  <si>
    <t>RECREATIONAL CLASS COSTUME LIST</t>
  </si>
  <si>
    <t>BALLET (LEVEL 1-6)</t>
  </si>
  <si>
    <t>POINTE (LEVEL 4-6)</t>
  </si>
  <si>
    <t>JAZZ (LEVEL 1-3)</t>
  </si>
  <si>
    <t>TAP (LEVEL 1-3)</t>
  </si>
  <si>
    <t>HIP HOP (LEVEL 1-3)</t>
  </si>
  <si>
    <t>CONTEMPORARY/LYRICAL (LEVEL 1-3</t>
  </si>
  <si>
    <t>KINDER COMBO</t>
  </si>
  <si>
    <t>HIP HOP'N TOTS</t>
  </si>
  <si>
    <t>TOTAL SPECTACULAR COSTUME</t>
  </si>
  <si>
    <t>COMPETITION/STAFFING FEE</t>
  </si>
  <si>
    <t>CONVENTION FEE</t>
  </si>
  <si>
    <t>COMPETITION FEE</t>
  </si>
  <si>
    <t>NATIONALS FEE</t>
  </si>
  <si>
    <t>TOTAL STAFFING FEE</t>
  </si>
  <si>
    <t>UNNIFORM JACKET</t>
  </si>
  <si>
    <t>BACKPACK</t>
  </si>
  <si>
    <t>UNISEX</t>
  </si>
  <si>
    <t>TSHIRT</t>
  </si>
  <si>
    <t>UNIFORM TOTAL</t>
  </si>
  <si>
    <t>*FULL PAYMENT UPFRONT DISCOUNT</t>
  </si>
  <si>
    <t>DOWN DEPOSIT</t>
  </si>
  <si>
    <t>TOTAL</t>
  </si>
  <si>
    <t>MONTHLY TOTAL /12 MONTHS</t>
  </si>
  <si>
    <t>MONTHLY TOTAL /24 PAYMENTS</t>
  </si>
  <si>
    <t>DOWN DEPOSIT IS DUE BY JUNE 30TH, 2021</t>
  </si>
  <si>
    <t>MONTHLY PAYMENT STARTS JULY 1ST,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</si>
</sst>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color theme="1"/>
      <name val="Arial"/>
    </font>
    <font>
      <color rgb="FFFFFFFF"/>
      <name val="Arial"/>
    </font>
    <font>
      <b/>
      <color theme="1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readingOrder="0"/>
    </xf>
    <xf borderId="1" fillId="2" fontId="2" numFmtId="164" xfId="0" applyAlignment="1" applyBorder="1" applyFont="1" applyNumberFormat="1">
      <alignment readingOrder="0"/>
    </xf>
    <xf borderId="0" fillId="3" fontId="3" numFmtId="0" xfId="0" applyAlignment="1" applyFill="1" applyFont="1">
      <alignment readingOrder="0"/>
    </xf>
    <xf borderId="0" fillId="3" fontId="1" numFmtId="0" xfId="0" applyAlignment="1" applyFont="1">
      <alignment readingOrder="0"/>
    </xf>
    <xf borderId="0" fillId="3" fontId="1" numFmtId="164" xfId="0" applyAlignment="1" applyFont="1" applyNumberFormat="1">
      <alignment readingOrder="0"/>
    </xf>
    <xf borderId="0" fillId="3" fontId="1" numFmtId="0" xfId="0" applyFont="1"/>
    <xf borderId="0" fillId="0" fontId="1" numFmtId="164" xfId="0" applyFont="1" applyNumberFormat="1"/>
    <xf borderId="0" fillId="0" fontId="1" numFmtId="164" xfId="0" applyAlignment="1" applyFont="1" applyNumberFormat="1">
      <alignment readingOrder="0"/>
    </xf>
    <xf borderId="0" fillId="4" fontId="1" numFmtId="0" xfId="0" applyAlignment="1" applyFill="1" applyFont="1">
      <alignment readingOrder="0"/>
    </xf>
    <xf borderId="0" fillId="4" fontId="1" numFmtId="164" xfId="0" applyAlignment="1" applyFont="1" applyNumberFormat="1">
      <alignment readingOrder="0"/>
    </xf>
    <xf borderId="0" fillId="0" fontId="1" numFmtId="0" xfId="0" applyFont="1"/>
    <xf borderId="0" fillId="4" fontId="1" numFmtId="164" xfId="0" applyFont="1" applyNumberFormat="1"/>
    <xf borderId="0" fillId="3" fontId="4" numFmtId="164" xfId="0" applyAlignment="1" applyFont="1" applyNumberFormat="1">
      <alignment readingOrder="0"/>
    </xf>
    <xf borderId="0" fillId="5" fontId="1" numFmtId="0" xfId="0" applyAlignment="1" applyFill="1" applyFont="1">
      <alignment readingOrder="0"/>
    </xf>
    <xf borderId="0" fillId="5" fontId="1" numFmtId="164" xfId="0" applyFont="1" applyNumberFormat="1"/>
    <xf borderId="0" fillId="3" fontId="1" numFmtId="164" xfId="0" applyFont="1" applyNumberFormat="1"/>
    <xf borderId="0" fillId="0" fontId="1" numFmtId="0" xfId="0" applyAlignment="1" applyFont="1">
      <alignment horizontal="right" readingOrder="0"/>
    </xf>
    <xf borderId="0" fillId="3" fontId="1" numFmtId="0" xfId="0" applyAlignment="1" applyFont="1">
      <alignment horizontal="left" readingOrder="0"/>
    </xf>
    <xf borderId="0" fillId="0" fontId="1" numFmtId="0" xfId="0" applyAlignment="1" applyFont="1">
      <alignment horizontal="left" readingOrder="0"/>
    </xf>
    <xf borderId="0" fillId="3" fontId="1" numFmtId="0" xfId="0" applyFont="1"/>
    <xf borderId="0" fillId="0" fontId="3" numFmtId="0" xfId="0" applyAlignment="1" applyFont="1">
      <alignment readingOrder="0"/>
    </xf>
    <xf borderId="0" fillId="3" fontId="4" numFmtId="0" xfId="0" applyAlignment="1" applyFont="1">
      <alignment readingOrder="0"/>
    </xf>
    <xf borderId="0" fillId="6" fontId="1" numFmtId="0" xfId="0" applyAlignment="1" applyFill="1" applyFont="1">
      <alignment readingOrder="0"/>
    </xf>
    <xf borderId="0" fillId="6" fontId="1" numFmtId="0" xfId="0" applyFont="1"/>
    <xf borderId="0" fillId="6" fontId="1" numFmtId="164" xfId="0" applyAlignment="1" applyFont="1" applyNumberFormat="1">
      <alignment readingOrder="0"/>
    </xf>
    <xf borderId="0" fillId="6" fontId="1" numFmtId="164" xfId="0" applyFont="1" applyNumberFormat="1"/>
    <xf borderId="0" fillId="4" fontId="1" numFmtId="0" xfId="0" applyFont="1"/>
    <xf borderId="0" fillId="4" fontId="1" numFmtId="0" xfId="0" applyFont="1"/>
    <xf borderId="0" fillId="5" fontId="1" numFmtId="0" xfId="0" applyFont="1"/>
    <xf borderId="0" fillId="5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.29"/>
    <col customWidth="1" min="2" max="2" width="44.43"/>
    <col customWidth="1" min="3" max="3" width="28.0"/>
    <col customWidth="1" min="5" max="5" width="30.29"/>
  </cols>
  <sheetData>
    <row r="1">
      <c r="A1" s="1"/>
      <c r="B1" s="2" t="s">
        <v>0</v>
      </c>
      <c r="C1" s="2" t="s">
        <v>1</v>
      </c>
      <c r="D1" s="3" t="s">
        <v>2</v>
      </c>
      <c r="E1" s="2" t="s">
        <v>3</v>
      </c>
      <c r="F1" s="3" t="s">
        <v>4</v>
      </c>
    </row>
    <row r="2">
      <c r="A2" s="1">
        <v>1.0</v>
      </c>
      <c r="B2" s="4" t="s">
        <v>5</v>
      </c>
      <c r="C2" s="5" t="s">
        <v>6</v>
      </c>
      <c r="D2" s="6">
        <v>35.0</v>
      </c>
      <c r="E2" s="5">
        <v>0.0</v>
      </c>
      <c r="F2" s="6">
        <f t="shared" ref="F2:F3" si="1">D2*E2</f>
        <v>0</v>
      </c>
    </row>
    <row r="3">
      <c r="B3" s="7"/>
      <c r="C3" s="5" t="s">
        <v>7</v>
      </c>
      <c r="D3" s="6">
        <v>45.0</v>
      </c>
      <c r="E3" s="5">
        <v>0.0</v>
      </c>
      <c r="F3" s="6">
        <f t="shared" si="1"/>
        <v>0</v>
      </c>
    </row>
    <row r="4">
      <c r="B4" s="1"/>
      <c r="D4" s="8"/>
      <c r="F4" s="9"/>
    </row>
    <row r="5">
      <c r="D5" s="8"/>
      <c r="E5" s="10" t="s">
        <v>8</v>
      </c>
      <c r="F5" s="11">
        <f>F2+F3</f>
        <v>0</v>
      </c>
    </row>
    <row r="6">
      <c r="D6" s="8"/>
      <c r="E6" s="12"/>
      <c r="F6" s="9"/>
    </row>
    <row r="7">
      <c r="A7" s="1">
        <v>2.0</v>
      </c>
      <c r="B7" s="4" t="s">
        <v>9</v>
      </c>
      <c r="C7" s="5" t="s">
        <v>6</v>
      </c>
      <c r="D7" s="6">
        <v>300.0</v>
      </c>
      <c r="E7" s="5">
        <v>0.0</v>
      </c>
      <c r="F7" s="6">
        <f t="shared" ref="F7:F8" si="2">D7*E7</f>
        <v>0</v>
      </c>
    </row>
    <row r="8">
      <c r="B8" s="7"/>
      <c r="C8" s="5" t="s">
        <v>7</v>
      </c>
      <c r="D8" s="6">
        <v>500.0</v>
      </c>
      <c r="E8" s="5">
        <v>0.0</v>
      </c>
      <c r="F8" s="6">
        <f t="shared" si="2"/>
        <v>0</v>
      </c>
    </row>
    <row r="9">
      <c r="D9" s="8"/>
      <c r="E9" s="12"/>
      <c r="F9" s="8"/>
    </row>
    <row r="10">
      <c r="D10" s="8"/>
      <c r="E10" s="10" t="s">
        <v>10</v>
      </c>
      <c r="F10" s="13">
        <f>F7+F8</f>
        <v>0</v>
      </c>
    </row>
    <row r="11">
      <c r="D11" s="8"/>
      <c r="E11" s="12"/>
      <c r="F11" s="8"/>
    </row>
    <row r="12">
      <c r="A12" s="1">
        <v>3.0</v>
      </c>
      <c r="B12" s="4" t="s">
        <v>11</v>
      </c>
      <c r="C12" s="5" t="s">
        <v>12</v>
      </c>
      <c r="D12" s="14">
        <v>1450.0</v>
      </c>
      <c r="E12" s="5">
        <v>0.0</v>
      </c>
      <c r="F12" s="6">
        <f t="shared" ref="F12:F16" si="3">D12*E12</f>
        <v>0</v>
      </c>
    </row>
    <row r="13">
      <c r="B13" s="5" t="s">
        <v>13</v>
      </c>
      <c r="C13" s="5" t="s">
        <v>14</v>
      </c>
      <c r="D13" s="14">
        <v>1650.0</v>
      </c>
      <c r="E13" s="5">
        <v>0.0</v>
      </c>
      <c r="F13" s="6">
        <f t="shared" si="3"/>
        <v>0</v>
      </c>
    </row>
    <row r="14">
      <c r="B14" s="7"/>
      <c r="C14" s="5" t="s">
        <v>15</v>
      </c>
      <c r="D14" s="14">
        <v>1750.0</v>
      </c>
      <c r="E14" s="5">
        <v>0.0</v>
      </c>
      <c r="F14" s="6">
        <f t="shared" si="3"/>
        <v>0</v>
      </c>
    </row>
    <row r="15">
      <c r="B15" s="7"/>
      <c r="C15" s="5" t="s">
        <v>16</v>
      </c>
      <c r="D15" s="14">
        <v>1950.0</v>
      </c>
      <c r="E15" s="5">
        <v>0.0</v>
      </c>
      <c r="F15" s="6">
        <f t="shared" si="3"/>
        <v>0</v>
      </c>
    </row>
    <row r="16">
      <c r="B16" s="7"/>
      <c r="C16" s="5" t="s">
        <v>17</v>
      </c>
      <c r="D16" s="14">
        <v>2050.0</v>
      </c>
      <c r="E16" s="5">
        <v>0.0</v>
      </c>
      <c r="F16" s="6">
        <f t="shared" si="3"/>
        <v>0</v>
      </c>
    </row>
    <row r="17">
      <c r="B17" s="1" t="s">
        <v>18</v>
      </c>
      <c r="D17" s="8"/>
      <c r="E17" s="12"/>
      <c r="F17" s="8"/>
    </row>
    <row r="18">
      <c r="B18" s="1" t="s">
        <v>19</v>
      </c>
      <c r="D18" s="8"/>
      <c r="E18" s="15" t="s">
        <v>20</v>
      </c>
      <c r="F18" s="16">
        <f>SUM(F12:F16)</f>
        <v>0</v>
      </c>
    </row>
    <row r="19">
      <c r="D19" s="8"/>
      <c r="F19" s="8"/>
    </row>
    <row r="20">
      <c r="A20" s="1">
        <v>4.0</v>
      </c>
      <c r="B20" s="4" t="s">
        <v>21</v>
      </c>
      <c r="C20" s="7"/>
      <c r="D20" s="6" t="s">
        <v>22</v>
      </c>
      <c r="E20" s="5" t="s">
        <v>23</v>
      </c>
      <c r="F20" s="17"/>
    </row>
    <row r="21">
      <c r="A21" s="18">
        <v>4.1</v>
      </c>
      <c r="B21" s="19" t="s">
        <v>24</v>
      </c>
      <c r="C21" s="7"/>
      <c r="D21" s="6">
        <v>450.0</v>
      </c>
      <c r="E21" s="5">
        <v>0.0</v>
      </c>
      <c r="F21" s="17">
        <f>D21*E21</f>
        <v>0</v>
      </c>
    </row>
    <row r="22">
      <c r="A22" s="18">
        <v>4.2</v>
      </c>
      <c r="B22" s="19"/>
      <c r="C22" s="7"/>
      <c r="D22" s="6"/>
      <c r="E22" s="7"/>
      <c r="F22" s="17"/>
    </row>
    <row r="23">
      <c r="A23" s="18">
        <v>4.3</v>
      </c>
      <c r="B23" s="19"/>
      <c r="C23" s="7"/>
      <c r="D23" s="6"/>
      <c r="E23" s="7"/>
      <c r="F23" s="17"/>
    </row>
    <row r="24">
      <c r="A24" s="18">
        <v>4.4</v>
      </c>
      <c r="B24" s="19"/>
      <c r="C24" s="7"/>
      <c r="D24" s="6"/>
      <c r="E24" s="7"/>
      <c r="F24" s="17"/>
    </row>
    <row r="25">
      <c r="A25" s="18">
        <v>4.5</v>
      </c>
      <c r="B25" s="19"/>
      <c r="C25" s="7"/>
      <c r="D25" s="6"/>
      <c r="E25" s="7"/>
      <c r="F25" s="17"/>
    </row>
    <row r="26">
      <c r="A26" s="18">
        <v>4.6</v>
      </c>
      <c r="B26" s="19"/>
      <c r="C26" s="7"/>
      <c r="D26" s="6"/>
      <c r="E26" s="7"/>
      <c r="F26" s="17"/>
    </row>
    <row r="27">
      <c r="A27" s="18">
        <v>4.7</v>
      </c>
      <c r="B27" s="19"/>
      <c r="C27" s="7"/>
      <c r="D27" s="6"/>
      <c r="E27" s="7"/>
      <c r="F27" s="17"/>
    </row>
    <row r="28">
      <c r="A28" s="18">
        <v>4.8</v>
      </c>
      <c r="B28" s="19"/>
      <c r="C28" s="7"/>
      <c r="D28" s="6"/>
      <c r="E28" s="7"/>
      <c r="F28" s="17"/>
    </row>
    <row r="29">
      <c r="A29" s="18">
        <v>4.9</v>
      </c>
      <c r="B29" s="19"/>
      <c r="C29" s="7"/>
      <c r="D29" s="6"/>
      <c r="E29" s="7"/>
      <c r="F29" s="17"/>
    </row>
    <row r="30">
      <c r="A30" s="1"/>
      <c r="B30" s="1"/>
      <c r="C30" s="1"/>
      <c r="D30" s="9"/>
      <c r="E30" s="12"/>
      <c r="F30" s="8"/>
    </row>
    <row r="31">
      <c r="A31" s="1">
        <v>6.0</v>
      </c>
      <c r="B31" s="4" t="s">
        <v>25</v>
      </c>
      <c r="C31" s="5"/>
      <c r="D31" s="6" t="s">
        <v>22</v>
      </c>
      <c r="E31" s="5" t="s">
        <v>26</v>
      </c>
      <c r="F31" s="17"/>
    </row>
    <row r="32">
      <c r="A32" s="20">
        <v>6.1</v>
      </c>
      <c r="B32" s="19"/>
      <c r="C32" s="5"/>
      <c r="D32" s="6">
        <v>600.0</v>
      </c>
      <c r="E32" s="5">
        <v>0.0</v>
      </c>
      <c r="F32" s="17">
        <f>D32*E32</f>
        <v>0</v>
      </c>
    </row>
    <row r="33">
      <c r="A33" s="20">
        <v>6.2</v>
      </c>
      <c r="B33" s="19"/>
      <c r="C33" s="5"/>
      <c r="D33" s="6"/>
      <c r="E33" s="21"/>
      <c r="F33" s="17"/>
    </row>
    <row r="34">
      <c r="A34" s="20">
        <v>6.3</v>
      </c>
      <c r="B34" s="19"/>
      <c r="C34" s="5"/>
      <c r="D34" s="6"/>
      <c r="E34" s="21"/>
      <c r="F34" s="17"/>
    </row>
    <row r="35">
      <c r="C35" s="1"/>
      <c r="D35" s="9"/>
      <c r="E35" s="12"/>
      <c r="F35" s="8"/>
    </row>
    <row r="36">
      <c r="A36" s="1">
        <v>7.0</v>
      </c>
      <c r="B36" s="4" t="s">
        <v>27</v>
      </c>
      <c r="C36" s="5"/>
      <c r="D36" s="6" t="s">
        <v>28</v>
      </c>
      <c r="E36" s="5" t="s">
        <v>29</v>
      </c>
      <c r="F36" s="17"/>
    </row>
    <row r="37">
      <c r="A37" s="20">
        <v>7.1</v>
      </c>
      <c r="B37" s="19">
        <v>1.0</v>
      </c>
      <c r="C37" s="5"/>
      <c r="D37" s="6">
        <v>1080.0</v>
      </c>
      <c r="E37" s="5">
        <v>0.0</v>
      </c>
      <c r="F37" s="17">
        <f>D37*E37</f>
        <v>0</v>
      </c>
    </row>
    <row r="38">
      <c r="A38" s="20">
        <v>7.2</v>
      </c>
      <c r="B38" s="19">
        <v>2.0</v>
      </c>
      <c r="C38" s="5"/>
      <c r="D38" s="6"/>
      <c r="E38" s="21"/>
      <c r="F38" s="17"/>
    </row>
    <row r="39">
      <c r="C39" s="1"/>
      <c r="D39" s="9"/>
      <c r="E39" s="12"/>
      <c r="F39" s="8"/>
    </row>
    <row r="40">
      <c r="B40" s="22"/>
      <c r="D40" s="9"/>
      <c r="E40" s="15" t="s">
        <v>30</v>
      </c>
      <c r="F40" s="16">
        <f>SUM(F21+F32+F37)</f>
        <v>0</v>
      </c>
    </row>
    <row r="41">
      <c r="D41" s="8"/>
      <c r="E41" s="12"/>
      <c r="F41" s="8"/>
    </row>
    <row r="42">
      <c r="A42" s="1">
        <v>8.0</v>
      </c>
      <c r="B42" s="4" t="s">
        <v>31</v>
      </c>
      <c r="C42" s="5" t="s">
        <v>32</v>
      </c>
      <c r="D42" s="14">
        <v>150.0</v>
      </c>
      <c r="E42" s="21">
        <f>E21</f>
        <v>0</v>
      </c>
      <c r="F42" s="17">
        <f t="shared" ref="F42:F44" si="4">D42*E42</f>
        <v>0</v>
      </c>
    </row>
    <row r="43">
      <c r="A43" s="1">
        <v>8.1</v>
      </c>
      <c r="B43" s="5" t="s">
        <v>33</v>
      </c>
      <c r="C43" s="5" t="s">
        <v>34</v>
      </c>
      <c r="D43" s="14">
        <v>250.0</v>
      </c>
      <c r="E43" s="21">
        <f>E32</f>
        <v>0</v>
      </c>
      <c r="F43" s="17">
        <f t="shared" si="4"/>
        <v>0</v>
      </c>
    </row>
    <row r="44">
      <c r="A44" s="1">
        <v>8.2</v>
      </c>
      <c r="B44" s="7"/>
      <c r="C44" s="5" t="s">
        <v>35</v>
      </c>
      <c r="D44" s="14">
        <v>450.0</v>
      </c>
      <c r="E44" s="21">
        <f>E37</f>
        <v>0</v>
      </c>
      <c r="F44" s="17">
        <f t="shared" si="4"/>
        <v>0</v>
      </c>
    </row>
    <row r="45">
      <c r="D45" s="8"/>
      <c r="E45" s="12"/>
      <c r="F45" s="8"/>
    </row>
    <row r="46">
      <c r="D46" s="8"/>
      <c r="E46" s="15" t="s">
        <v>36</v>
      </c>
      <c r="F46" s="16">
        <f>SUM(F42:F44)</f>
        <v>0</v>
      </c>
    </row>
    <row r="47">
      <c r="A47" s="1"/>
      <c r="B47" s="22"/>
      <c r="C47" s="1"/>
      <c r="D47" s="9"/>
      <c r="E47" s="12"/>
      <c r="F47" s="8"/>
    </row>
    <row r="48">
      <c r="A48" s="1">
        <v>9.0</v>
      </c>
      <c r="B48" s="4" t="s">
        <v>37</v>
      </c>
      <c r="C48" s="5"/>
      <c r="D48" s="6"/>
      <c r="E48" s="21"/>
      <c r="F48" s="17"/>
    </row>
    <row r="49">
      <c r="A49" s="1">
        <v>9.1</v>
      </c>
      <c r="B49" s="5" t="s">
        <v>38</v>
      </c>
      <c r="C49" s="5" t="s">
        <v>39</v>
      </c>
      <c r="D49" s="6">
        <v>125.0</v>
      </c>
      <c r="E49" s="21">
        <f>SUM(E42:E44)</f>
        <v>0</v>
      </c>
      <c r="F49" s="17">
        <f>D49*E49</f>
        <v>0</v>
      </c>
    </row>
    <row r="50">
      <c r="B50" s="5" t="s">
        <v>40</v>
      </c>
      <c r="C50" s="7"/>
      <c r="D50" s="6"/>
      <c r="E50" s="21"/>
      <c r="F50" s="17"/>
    </row>
    <row r="51">
      <c r="B51" s="7"/>
      <c r="C51" s="7"/>
      <c r="D51" s="17"/>
      <c r="E51" s="21"/>
      <c r="F51" s="17"/>
    </row>
    <row r="52">
      <c r="A52" s="1">
        <v>9.2</v>
      </c>
      <c r="B52" s="5" t="s">
        <v>41</v>
      </c>
      <c r="C52" s="5" t="s">
        <v>39</v>
      </c>
      <c r="D52" s="6">
        <v>-125.0</v>
      </c>
      <c r="E52" s="5">
        <v>0.0</v>
      </c>
      <c r="F52" s="17">
        <f>D52*E52</f>
        <v>0</v>
      </c>
    </row>
    <row r="53">
      <c r="D53" s="9"/>
      <c r="E53" s="12"/>
      <c r="F53" s="8"/>
    </row>
    <row r="54">
      <c r="D54" s="9"/>
      <c r="E54" s="10" t="s">
        <v>42</v>
      </c>
      <c r="F54" s="13">
        <f>SUM(F49,F52)</f>
        <v>0</v>
      </c>
    </row>
    <row r="55">
      <c r="D55" s="9"/>
      <c r="E55" s="12"/>
      <c r="F55" s="8"/>
    </row>
    <row r="56">
      <c r="A56" s="1">
        <v>10.0</v>
      </c>
      <c r="B56" s="4" t="s">
        <v>43</v>
      </c>
      <c r="C56" s="5"/>
      <c r="D56" s="6"/>
      <c r="E56" s="21"/>
      <c r="F56" s="17"/>
    </row>
    <row r="57">
      <c r="A57" s="1">
        <v>10.1</v>
      </c>
      <c r="B57" s="5" t="s">
        <v>44</v>
      </c>
      <c r="C57" s="5"/>
      <c r="D57" s="6">
        <v>90.0</v>
      </c>
      <c r="E57" s="5">
        <v>0.0</v>
      </c>
      <c r="F57" s="17">
        <f t="shared" ref="F57:F64" si="5">D57*E57</f>
        <v>0</v>
      </c>
    </row>
    <row r="58">
      <c r="A58" s="1">
        <v>10.2</v>
      </c>
      <c r="B58" s="5" t="s">
        <v>45</v>
      </c>
      <c r="C58" s="5"/>
      <c r="D58" s="6">
        <v>90.0</v>
      </c>
      <c r="E58" s="5">
        <v>0.0</v>
      </c>
      <c r="F58" s="17">
        <f t="shared" si="5"/>
        <v>0</v>
      </c>
    </row>
    <row r="59">
      <c r="A59" s="1">
        <v>10.3</v>
      </c>
      <c r="B59" s="5" t="s">
        <v>46</v>
      </c>
      <c r="C59" s="5"/>
      <c r="D59" s="6">
        <v>80.0</v>
      </c>
      <c r="E59" s="5">
        <v>0.0</v>
      </c>
      <c r="F59" s="17">
        <f t="shared" si="5"/>
        <v>0</v>
      </c>
    </row>
    <row r="60">
      <c r="A60" s="1">
        <v>10.4</v>
      </c>
      <c r="B60" s="5" t="s">
        <v>47</v>
      </c>
      <c r="C60" s="5"/>
      <c r="D60" s="6">
        <v>80.0</v>
      </c>
      <c r="E60" s="5">
        <v>0.0</v>
      </c>
      <c r="F60" s="17">
        <f t="shared" si="5"/>
        <v>0</v>
      </c>
    </row>
    <row r="61">
      <c r="A61" s="1">
        <v>10.5</v>
      </c>
      <c r="B61" s="5" t="s">
        <v>48</v>
      </c>
      <c r="C61" s="5"/>
      <c r="D61" s="6">
        <v>80.0</v>
      </c>
      <c r="E61" s="5">
        <v>0.0</v>
      </c>
      <c r="F61" s="17">
        <f t="shared" si="5"/>
        <v>0</v>
      </c>
    </row>
    <row r="62">
      <c r="A62" s="1">
        <v>10.6</v>
      </c>
      <c r="B62" s="5" t="s">
        <v>49</v>
      </c>
      <c r="C62" s="5"/>
      <c r="D62" s="6">
        <v>80.0</v>
      </c>
      <c r="E62" s="5">
        <v>0.0</v>
      </c>
      <c r="F62" s="17">
        <f t="shared" si="5"/>
        <v>0</v>
      </c>
    </row>
    <row r="63">
      <c r="A63" s="1">
        <v>10.7</v>
      </c>
      <c r="B63" s="5" t="s">
        <v>50</v>
      </c>
      <c r="C63" s="5"/>
      <c r="D63" s="6">
        <v>70.0</v>
      </c>
      <c r="E63" s="5">
        <v>0.0</v>
      </c>
      <c r="F63" s="17">
        <f t="shared" si="5"/>
        <v>0</v>
      </c>
    </row>
    <row r="64">
      <c r="A64" s="1">
        <v>10.8</v>
      </c>
      <c r="B64" s="5" t="s">
        <v>51</v>
      </c>
      <c r="C64" s="5"/>
      <c r="D64" s="6">
        <v>70.0</v>
      </c>
      <c r="E64" s="5">
        <v>0.0</v>
      </c>
      <c r="F64" s="17">
        <f t="shared" si="5"/>
        <v>0</v>
      </c>
    </row>
    <row r="65">
      <c r="A65" s="1"/>
      <c r="B65" s="1"/>
      <c r="C65" s="1"/>
      <c r="D65" s="9"/>
      <c r="E65" s="12"/>
      <c r="F65" s="8"/>
    </row>
    <row r="66">
      <c r="A66" s="1"/>
      <c r="B66" s="1"/>
      <c r="C66" s="1"/>
      <c r="D66" s="9"/>
      <c r="E66" s="15" t="s">
        <v>52</v>
      </c>
      <c r="F66" s="16">
        <f>SUM(F57:F64)</f>
        <v>0</v>
      </c>
    </row>
    <row r="67">
      <c r="A67" s="1"/>
      <c r="B67" s="1"/>
      <c r="C67" s="1"/>
      <c r="D67" s="9"/>
      <c r="E67" s="12"/>
      <c r="F67" s="8"/>
    </row>
    <row r="68">
      <c r="A68" s="5">
        <v>11.0</v>
      </c>
      <c r="B68" s="4" t="s">
        <v>53</v>
      </c>
      <c r="C68" s="5"/>
      <c r="D68" s="6"/>
      <c r="E68" s="5"/>
      <c r="F68" s="17"/>
    </row>
    <row r="69">
      <c r="A69" s="5">
        <v>11.1</v>
      </c>
      <c r="B69" s="5" t="s">
        <v>54</v>
      </c>
      <c r="C69" s="5"/>
      <c r="D69" s="6">
        <v>50.0</v>
      </c>
      <c r="E69" s="5">
        <v>2.0</v>
      </c>
      <c r="F69" s="17">
        <f t="shared" ref="F69:F71" si="6">D69*E69</f>
        <v>100</v>
      </c>
    </row>
    <row r="70">
      <c r="A70" s="5">
        <v>11.2</v>
      </c>
      <c r="B70" s="5" t="s">
        <v>55</v>
      </c>
      <c r="C70" s="7"/>
      <c r="D70" s="6">
        <v>50.0</v>
      </c>
      <c r="E70" s="5">
        <v>3.0</v>
      </c>
      <c r="F70" s="17">
        <f t="shared" si="6"/>
        <v>150</v>
      </c>
    </row>
    <row r="71">
      <c r="A71" s="5">
        <v>11.3</v>
      </c>
      <c r="B71" s="5" t="s">
        <v>56</v>
      </c>
      <c r="C71" s="5"/>
      <c r="D71" s="6">
        <v>50.0</v>
      </c>
      <c r="E71" s="23">
        <v>0.0</v>
      </c>
      <c r="F71" s="17">
        <f t="shared" si="6"/>
        <v>0</v>
      </c>
    </row>
    <row r="72">
      <c r="B72" s="1"/>
      <c r="C72" s="1"/>
      <c r="D72" s="9"/>
      <c r="E72" s="12"/>
      <c r="F72" s="8"/>
    </row>
    <row r="73">
      <c r="B73" s="1"/>
      <c r="C73" s="1"/>
      <c r="D73" s="9"/>
      <c r="E73" s="15" t="s">
        <v>57</v>
      </c>
      <c r="F73" s="16">
        <f>SUM(F69:F71)</f>
        <v>250</v>
      </c>
    </row>
    <row r="74">
      <c r="B74" s="1"/>
      <c r="C74" s="1"/>
      <c r="D74" s="9"/>
      <c r="E74" s="12"/>
      <c r="F74" s="8"/>
    </row>
    <row r="75">
      <c r="A75" s="5">
        <v>12.0</v>
      </c>
      <c r="B75" s="4" t="s">
        <v>58</v>
      </c>
      <c r="C75" s="5" t="s">
        <v>39</v>
      </c>
      <c r="D75" s="6">
        <v>175.0</v>
      </c>
      <c r="E75" s="5">
        <v>0.0</v>
      </c>
      <c r="F75" s="17">
        <f t="shared" ref="F75:F77" si="7">D75*E75</f>
        <v>0</v>
      </c>
    </row>
    <row r="76">
      <c r="A76" s="5">
        <v>13.0</v>
      </c>
      <c r="B76" s="4" t="s">
        <v>59</v>
      </c>
      <c r="C76" s="5" t="s">
        <v>60</v>
      </c>
      <c r="D76" s="6">
        <v>75.0</v>
      </c>
      <c r="E76" s="5">
        <v>0.0</v>
      </c>
      <c r="F76" s="17">
        <f t="shared" si="7"/>
        <v>0</v>
      </c>
    </row>
    <row r="77">
      <c r="A77" s="5">
        <v>14.0</v>
      </c>
      <c r="B77" s="4" t="s">
        <v>61</v>
      </c>
      <c r="C77" s="5" t="s">
        <v>60</v>
      </c>
      <c r="D77" s="6">
        <v>35.0</v>
      </c>
      <c r="E77" s="5">
        <v>0.0</v>
      </c>
      <c r="F77" s="17">
        <f t="shared" si="7"/>
        <v>0</v>
      </c>
    </row>
    <row r="78">
      <c r="D78" s="8"/>
      <c r="E78" s="12"/>
      <c r="F78" s="8"/>
    </row>
    <row r="79">
      <c r="B79" s="1"/>
      <c r="D79" s="8"/>
      <c r="E79" s="10" t="s">
        <v>62</v>
      </c>
      <c r="F79" s="13">
        <f>SUM(F75:F77)</f>
        <v>0</v>
      </c>
    </row>
    <row r="80">
      <c r="B80" s="1"/>
      <c r="D80" s="8"/>
      <c r="E80" s="12"/>
      <c r="F80" s="8"/>
    </row>
    <row r="81">
      <c r="A81" s="1">
        <v>15.0</v>
      </c>
      <c r="B81" s="24" t="s">
        <v>63</v>
      </c>
      <c r="C81" s="25"/>
      <c r="D81" s="26">
        <v>-200.0</v>
      </c>
      <c r="E81" s="24">
        <v>0.0</v>
      </c>
      <c r="F81" s="27">
        <f>D81*E81</f>
        <v>0</v>
      </c>
    </row>
    <row r="82">
      <c r="A82" s="1">
        <v>16.0</v>
      </c>
      <c r="B82" s="10" t="s">
        <v>64</v>
      </c>
      <c r="C82" s="28"/>
      <c r="D82" s="13"/>
      <c r="E82" s="29"/>
      <c r="F82" s="13">
        <f>F5+F10+F79+F54</f>
        <v>0</v>
      </c>
    </row>
    <row r="83">
      <c r="A83" s="1">
        <v>17.0</v>
      </c>
      <c r="B83" s="15" t="s">
        <v>65</v>
      </c>
      <c r="C83" s="30"/>
      <c r="D83" s="16"/>
      <c r="E83" s="31"/>
      <c r="F83" s="16">
        <f>SUM(F40,F46,F66,F73,F18)</f>
        <v>250</v>
      </c>
    </row>
    <row r="84">
      <c r="A84" s="1">
        <v>18.0</v>
      </c>
      <c r="B84" s="1" t="s">
        <v>66</v>
      </c>
      <c r="D84" s="8"/>
      <c r="E84" s="12"/>
      <c r="F84" s="8">
        <f>F83/12</f>
        <v>20.83333333</v>
      </c>
    </row>
    <row r="85">
      <c r="A85" s="1">
        <v>19.0</v>
      </c>
      <c r="B85" s="1" t="s">
        <v>67</v>
      </c>
      <c r="D85" s="8"/>
      <c r="E85" s="12"/>
      <c r="F85" s="8">
        <f>F84/2</f>
        <v>10.41666667</v>
      </c>
    </row>
    <row r="86">
      <c r="D86" s="8"/>
      <c r="E86" s="12"/>
      <c r="F86" s="8"/>
    </row>
    <row r="87">
      <c r="B87" s="23" t="s">
        <v>68</v>
      </c>
      <c r="D87" s="8"/>
      <c r="E87" s="12"/>
      <c r="F87" s="8"/>
    </row>
    <row r="88">
      <c r="B88" s="23" t="s">
        <v>69</v>
      </c>
      <c r="D88" s="8"/>
      <c r="E88" s="12"/>
      <c r="F88" s="8"/>
    </row>
  </sheetData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